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ga/Desktop/"/>
    </mc:Choice>
  </mc:AlternateContent>
  <xr:revisionPtr revIDLastSave="0" documentId="8_{7EBC0178-34D7-C948-B984-64822E30BF8F}" xr6:coauthVersionLast="47" xr6:coauthVersionMax="47" xr10:uidLastSave="{00000000-0000-0000-0000-000000000000}"/>
  <bookViews>
    <workbookView xWindow="8780" yWindow="4100" windowWidth="27640" windowHeight="16940" xr2:uid="{83CC5A0A-A220-584F-A153-8A887B60F504}"/>
  </bookViews>
  <sheets>
    <sheet name="Scoresheet Round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60" i="1"/>
  <c r="N60" i="1" s="1"/>
  <c r="L60" i="1"/>
  <c r="J60" i="1"/>
  <c r="H60" i="1"/>
  <c r="F60" i="1"/>
  <c r="N59" i="1"/>
  <c r="M59" i="1"/>
  <c r="L59" i="1"/>
  <c r="J59" i="1"/>
  <c r="H59" i="1"/>
  <c r="F59" i="1"/>
  <c r="M56" i="1"/>
  <c r="M53" i="1"/>
  <c r="L53" i="1"/>
  <c r="J53" i="1"/>
  <c r="H53" i="1"/>
  <c r="F53" i="1"/>
  <c r="M52" i="1"/>
  <c r="N52" i="1" s="1"/>
  <c r="L52" i="1"/>
  <c r="J52" i="1"/>
  <c r="H52" i="1"/>
  <c r="F52" i="1"/>
  <c r="N51" i="1"/>
  <c r="M51" i="1"/>
  <c r="L51" i="1"/>
  <c r="J51" i="1"/>
  <c r="H51" i="1"/>
  <c r="F51" i="1"/>
  <c r="M50" i="1"/>
  <c r="N50" i="1" s="1"/>
  <c r="L50" i="1"/>
  <c r="J50" i="1"/>
  <c r="H50" i="1"/>
  <c r="F50" i="1"/>
  <c r="N49" i="1"/>
  <c r="M49" i="1"/>
  <c r="L49" i="1"/>
  <c r="J49" i="1"/>
  <c r="H49" i="1"/>
  <c r="F49" i="1"/>
  <c r="M48" i="1"/>
  <c r="N48" i="1" s="1"/>
  <c r="L48" i="1"/>
  <c r="J48" i="1"/>
  <c r="H48" i="1"/>
  <c r="F48" i="1"/>
  <c r="N47" i="1"/>
  <c r="M47" i="1"/>
  <c r="L47" i="1"/>
  <c r="J47" i="1"/>
  <c r="H47" i="1"/>
  <c r="F47" i="1"/>
  <c r="M46" i="1"/>
  <c r="N46" i="1" s="1"/>
  <c r="L46" i="1"/>
  <c r="J46" i="1"/>
  <c r="H46" i="1"/>
  <c r="F46" i="1"/>
  <c r="M43" i="1"/>
  <c r="L43" i="1"/>
  <c r="J43" i="1"/>
  <c r="H43" i="1"/>
  <c r="F43" i="1"/>
  <c r="M42" i="1"/>
  <c r="N42" i="1" s="1"/>
  <c r="L42" i="1"/>
  <c r="J42" i="1"/>
  <c r="H42" i="1"/>
  <c r="F42" i="1"/>
  <c r="M41" i="1"/>
  <c r="L41" i="1"/>
  <c r="J41" i="1"/>
  <c r="H41" i="1"/>
  <c r="F41" i="1"/>
  <c r="M40" i="1"/>
  <c r="N40" i="1" s="1"/>
  <c r="L40" i="1"/>
  <c r="J40" i="1"/>
  <c r="H40" i="1"/>
  <c r="F40" i="1"/>
  <c r="M39" i="1"/>
  <c r="L39" i="1"/>
  <c r="J39" i="1"/>
  <c r="H39" i="1"/>
  <c r="F39" i="1"/>
  <c r="M38" i="1"/>
  <c r="N38" i="1" s="1"/>
  <c r="L38" i="1"/>
  <c r="J38" i="1"/>
  <c r="H38" i="1"/>
  <c r="F38" i="1"/>
  <c r="M37" i="1"/>
  <c r="N37" i="1" s="1"/>
  <c r="L37" i="1"/>
  <c r="J37" i="1"/>
  <c r="H37" i="1"/>
  <c r="F37" i="1"/>
  <c r="M36" i="1"/>
  <c r="N36" i="1" s="1"/>
  <c r="L36" i="1"/>
  <c r="J36" i="1"/>
  <c r="H36" i="1"/>
  <c r="F36" i="1"/>
  <c r="M35" i="1"/>
  <c r="N34" i="1" s="1"/>
  <c r="L35" i="1"/>
  <c r="J35" i="1"/>
  <c r="H35" i="1"/>
  <c r="F35" i="1"/>
  <c r="M34" i="1"/>
  <c r="N41" i="1" s="1"/>
  <c r="L34" i="1"/>
  <c r="J34" i="1"/>
  <c r="H34" i="1"/>
  <c r="F34" i="1"/>
  <c r="M31" i="1"/>
  <c r="N31" i="1" s="1"/>
  <c r="L31" i="1"/>
  <c r="J31" i="1"/>
  <c r="H31" i="1"/>
  <c r="F31" i="1"/>
  <c r="M30" i="1"/>
  <c r="N30" i="1" s="1"/>
  <c r="L30" i="1"/>
  <c r="J30" i="1"/>
  <c r="H30" i="1"/>
  <c r="F30" i="1"/>
  <c r="M29" i="1"/>
  <c r="N29" i="1" s="1"/>
  <c r="L29" i="1"/>
  <c r="J29" i="1"/>
  <c r="H29" i="1"/>
  <c r="F29" i="1"/>
  <c r="M28" i="1"/>
  <c r="L28" i="1"/>
  <c r="J28" i="1"/>
  <c r="H28" i="1"/>
  <c r="F28" i="1"/>
  <c r="M27" i="1"/>
  <c r="N27" i="1" s="1"/>
  <c r="L27" i="1"/>
  <c r="J27" i="1"/>
  <c r="H27" i="1"/>
  <c r="F27" i="1"/>
  <c r="M26" i="1"/>
  <c r="N26" i="1" s="1"/>
  <c r="L26" i="1"/>
  <c r="J26" i="1"/>
  <c r="H26" i="1"/>
  <c r="F26" i="1"/>
  <c r="M25" i="1"/>
  <c r="N25" i="1" s="1"/>
  <c r="L25" i="1"/>
  <c r="J25" i="1"/>
  <c r="H25" i="1"/>
  <c r="F25" i="1"/>
  <c r="M24" i="1"/>
  <c r="L24" i="1"/>
  <c r="J24" i="1"/>
  <c r="H24" i="1"/>
  <c r="F24" i="1"/>
  <c r="M23" i="1"/>
  <c r="N23" i="1" s="1"/>
  <c r="L23" i="1"/>
  <c r="J23" i="1"/>
  <c r="H23" i="1"/>
  <c r="F23" i="1"/>
  <c r="M22" i="1"/>
  <c r="N22" i="1" s="1"/>
  <c r="L22" i="1"/>
  <c r="J22" i="1"/>
  <c r="H22" i="1"/>
  <c r="F22" i="1"/>
  <c r="M21" i="1"/>
  <c r="N21" i="1" s="1"/>
  <c r="L21" i="1"/>
  <c r="J21" i="1"/>
  <c r="H21" i="1"/>
  <c r="F21" i="1"/>
  <c r="M20" i="1"/>
  <c r="L20" i="1"/>
  <c r="J20" i="1"/>
  <c r="H20" i="1"/>
  <c r="F20" i="1"/>
  <c r="M19" i="1"/>
  <c r="N19" i="1" s="1"/>
  <c r="L19" i="1"/>
  <c r="J19" i="1"/>
  <c r="H19" i="1"/>
  <c r="F19" i="1"/>
  <c r="M18" i="1"/>
  <c r="N18" i="1" s="1"/>
  <c r="L18" i="1"/>
  <c r="J18" i="1"/>
  <c r="H18" i="1"/>
  <c r="F18" i="1"/>
  <c r="M15" i="1"/>
  <c r="M12" i="1"/>
  <c r="L12" i="1"/>
  <c r="J12" i="1"/>
  <c r="H12" i="1"/>
  <c r="F12" i="1"/>
  <c r="M11" i="1"/>
  <c r="N11" i="1" s="1"/>
  <c r="L11" i="1"/>
  <c r="J11" i="1"/>
  <c r="H11" i="1"/>
  <c r="F11" i="1"/>
  <c r="N10" i="1"/>
  <c r="M10" i="1"/>
  <c r="L10" i="1"/>
  <c r="J10" i="1"/>
  <c r="H10" i="1"/>
  <c r="F10" i="1"/>
  <c r="M9" i="1"/>
  <c r="N9" i="1" s="1"/>
  <c r="L9" i="1"/>
  <c r="J9" i="1"/>
  <c r="H9" i="1"/>
  <c r="F9" i="1"/>
  <c r="M8" i="1"/>
  <c r="L8" i="1"/>
  <c r="J8" i="1"/>
  <c r="H8" i="1"/>
  <c r="F8" i="1"/>
  <c r="M7" i="1"/>
  <c r="N7" i="1" s="1"/>
  <c r="L7" i="1"/>
  <c r="J7" i="1"/>
  <c r="H7" i="1"/>
  <c r="F7" i="1"/>
  <c r="N6" i="1"/>
  <c r="M6" i="1"/>
  <c r="L6" i="1"/>
  <c r="J6" i="1"/>
  <c r="H6" i="1"/>
  <c r="F6" i="1"/>
  <c r="M5" i="1"/>
  <c r="N5" i="1" s="1"/>
  <c r="L5" i="1"/>
  <c r="J5" i="1"/>
  <c r="H5" i="1"/>
  <c r="F5" i="1"/>
  <c r="M4" i="1"/>
  <c r="L4" i="1"/>
  <c r="J4" i="1"/>
  <c r="H4" i="1"/>
  <c r="F4" i="1"/>
  <c r="M3" i="1"/>
  <c r="N3" i="1" s="1"/>
  <c r="L3" i="1"/>
  <c r="J3" i="1"/>
  <c r="H3" i="1"/>
  <c r="F3" i="1"/>
  <c r="N4" i="1" l="1"/>
  <c r="N35" i="1"/>
  <c r="N39" i="1"/>
  <c r="N43" i="1"/>
  <c r="N53" i="1"/>
  <c r="N12" i="1"/>
  <c r="N8" i="1"/>
  <c r="N20" i="1"/>
  <c r="N24" i="1"/>
  <c r="N28" i="1"/>
</calcChain>
</file>

<file path=xl/sharedStrings.xml><?xml version="1.0" encoding="utf-8"?>
<sst xmlns="http://schemas.openxmlformats.org/spreadsheetml/2006/main" count="261" uniqueCount="128">
  <si>
    <t>No</t>
  </si>
  <si>
    <t>Level 10 - Mini Marvels (Girls)</t>
  </si>
  <si>
    <t>Club</t>
  </si>
  <si>
    <t>Floor</t>
  </si>
  <si>
    <t>Pos</t>
  </si>
  <si>
    <t>Vault</t>
  </si>
  <si>
    <t>Bars</t>
  </si>
  <si>
    <t>Beam</t>
  </si>
  <si>
    <t>Overall</t>
  </si>
  <si>
    <t>1</t>
  </si>
  <si>
    <t>Marnie</t>
  </si>
  <si>
    <t>Hague</t>
  </si>
  <si>
    <t>Blackpool</t>
  </si>
  <si>
    <t>2</t>
  </si>
  <si>
    <t>Eva</t>
  </si>
  <si>
    <t>Dust</t>
  </si>
  <si>
    <t>3</t>
  </si>
  <si>
    <t>Violet</t>
  </si>
  <si>
    <t>Taylor</t>
  </si>
  <si>
    <t>4</t>
  </si>
  <si>
    <t>Iona</t>
  </si>
  <si>
    <t>Henderson</t>
  </si>
  <si>
    <t>5</t>
  </si>
  <si>
    <t>Pearl</t>
  </si>
  <si>
    <t>Hackett</t>
  </si>
  <si>
    <t>6</t>
  </si>
  <si>
    <t>Harper Rose</t>
  </si>
  <si>
    <t>Hughes</t>
  </si>
  <si>
    <t>7</t>
  </si>
  <si>
    <t>Mia</t>
  </si>
  <si>
    <t>Cullen</t>
  </si>
  <si>
    <t>Tumble Bugs</t>
  </si>
  <si>
    <t>8</t>
  </si>
  <si>
    <t>Myla</t>
  </si>
  <si>
    <t>Price</t>
  </si>
  <si>
    <t>10</t>
  </si>
  <si>
    <t>Beatrice</t>
  </si>
  <si>
    <t>Williams</t>
  </si>
  <si>
    <t>Wandsworth</t>
  </si>
  <si>
    <t>11</t>
  </si>
  <si>
    <t>Stevie</t>
  </si>
  <si>
    <t>Watt</t>
  </si>
  <si>
    <t>Level 10 - Mini Marvels (Boys)</t>
  </si>
  <si>
    <t>P.bars</t>
  </si>
  <si>
    <t>Miles</t>
  </si>
  <si>
    <t>Fagborun-Bennett</t>
  </si>
  <si>
    <t>Level 10 -  Little Leapers (Girls)</t>
  </si>
  <si>
    <t>Isla</t>
  </si>
  <si>
    <t>Smith</t>
  </si>
  <si>
    <t>TumbleBugs</t>
  </si>
  <si>
    <t xml:space="preserve">Evelyn </t>
  </si>
  <si>
    <t>Hartley</t>
  </si>
  <si>
    <t>Amelie</t>
  </si>
  <si>
    <t>Caroll</t>
  </si>
  <si>
    <t>Macclesfield</t>
  </si>
  <si>
    <t>17</t>
  </si>
  <si>
    <t>Peggy</t>
  </si>
  <si>
    <t>Cantrell</t>
  </si>
  <si>
    <t>18</t>
  </si>
  <si>
    <t>Meredith</t>
  </si>
  <si>
    <t>Brocklehurst</t>
  </si>
  <si>
    <t>19</t>
  </si>
  <si>
    <t>Willow</t>
  </si>
  <si>
    <t xml:space="preserve">Ella </t>
  </si>
  <si>
    <t>Harper</t>
  </si>
  <si>
    <t>Skye</t>
  </si>
  <si>
    <t>Barber</t>
  </si>
  <si>
    <t>Everlea</t>
  </si>
  <si>
    <t>Bell</t>
  </si>
  <si>
    <t>Adelaide</t>
  </si>
  <si>
    <t>Adams</t>
  </si>
  <si>
    <t>Ruby</t>
  </si>
  <si>
    <t>Clemas</t>
  </si>
  <si>
    <t>Matilda</t>
  </si>
  <si>
    <t>Hayhurst</t>
  </si>
  <si>
    <t>Martha</t>
  </si>
  <si>
    <t>Watson</t>
  </si>
  <si>
    <t>Lexie</t>
  </si>
  <si>
    <t>Chapman</t>
  </si>
  <si>
    <t>Level 8 - Little Leapers (Girls)</t>
  </si>
  <si>
    <t>28</t>
  </si>
  <si>
    <t>Aria</t>
  </si>
  <si>
    <t>Noakes</t>
  </si>
  <si>
    <t>29</t>
  </si>
  <si>
    <t>Freya</t>
  </si>
  <si>
    <t>Hobbs</t>
  </si>
  <si>
    <t>Tumble bugs</t>
  </si>
  <si>
    <t>30</t>
  </si>
  <si>
    <t>Lyra</t>
  </si>
  <si>
    <t>Stevenson</t>
  </si>
  <si>
    <t>Draper</t>
  </si>
  <si>
    <t>Border Counties</t>
  </si>
  <si>
    <t>Nancy</t>
  </si>
  <si>
    <t>Graham</t>
  </si>
  <si>
    <t>Ivy</t>
  </si>
  <si>
    <t>Parkes</t>
  </si>
  <si>
    <t>Sophia</t>
  </si>
  <si>
    <t>Orlaith</t>
  </si>
  <si>
    <t>Mclaughlin</t>
  </si>
  <si>
    <t>Trafford</t>
  </si>
  <si>
    <t xml:space="preserve">Sienna </t>
  </si>
  <si>
    <t>Steele-Jones</t>
  </si>
  <si>
    <t>Susie</t>
  </si>
  <si>
    <t>Coupes</t>
  </si>
  <si>
    <t>Level 8 - Trailblazers (Girls)</t>
  </si>
  <si>
    <t>Briony</t>
  </si>
  <si>
    <t>Spiers</t>
  </si>
  <si>
    <t>Eleni</t>
  </si>
  <si>
    <t>Cox</t>
  </si>
  <si>
    <t>Megan</t>
  </si>
  <si>
    <t>Dale</t>
  </si>
  <si>
    <t>Imogen</t>
  </si>
  <si>
    <t>Bryne</t>
  </si>
  <si>
    <t>Holt</t>
  </si>
  <si>
    <t>Isabelle</t>
  </si>
  <si>
    <t>Mottram</t>
  </si>
  <si>
    <t>Oliver</t>
  </si>
  <si>
    <t>Langridge</t>
  </si>
  <si>
    <t>Tumnle Bugs</t>
  </si>
  <si>
    <t>Level 8 - Mini Marvels (Girls)</t>
  </si>
  <si>
    <t>Leila</t>
  </si>
  <si>
    <t>Verbickaite</t>
  </si>
  <si>
    <t>Level 7 - Skill Seekers (Girls)</t>
  </si>
  <si>
    <t>Thomas</t>
  </si>
  <si>
    <t>Ellis</t>
  </si>
  <si>
    <t>Level 7 - Skill Seekers (Boys)</t>
  </si>
  <si>
    <t>Aiden</t>
  </si>
  <si>
    <t>Mutema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</si>
</sst>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1D2228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828B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8" borderId="1" xfId="0" applyFont="1" applyFill="1" applyBorder="1"/>
    <xf numFmtId="0" fontId="4" fillId="0" borderId="1" xfId="0" applyFont="1" applyBorder="1" applyAlignment="1">
      <alignment horizontal="left" vertical="center" wrapText="1" readingOrder="1"/>
    </xf>
    <xf numFmtId="0" fontId="2" fillId="9" borderId="1" xfId="0" applyFont="1" applyFill="1" applyBorder="1"/>
    <xf numFmtId="0" fontId="2" fillId="10" borderId="1" xfId="0" applyFont="1" applyFill="1" applyBorder="1"/>
    <xf numFmtId="0" fontId="5" fillId="0" borderId="1" xfId="0" applyFont="1" applyBorder="1" applyAlignment="1">
      <alignment vertical="center"/>
    </xf>
    <xf numFmtId="0" fontId="2" fillId="11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12" borderId="1" xfId="0" applyFont="1" applyFill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8A3F-01D9-4249-83CB-ED4AEDC6B55A}">
  <dimension ref="A2:N63"/>
  <sheetViews>
    <sheetView tabSelected="1" zoomScale="144" zoomScaleNormal="144" workbookViewId="0">
      <selection activeCell="P14" sqref="P14"/>
    </sheetView>
  </sheetViews>
  <sheetFormatPr baseColWidth="10" defaultColWidth="14.6640625" defaultRowHeight="13" x14ac:dyDescent="0.2"/>
  <cols>
    <col min="1" max="1" width="3.83203125" style="10" customWidth="1"/>
    <col min="2" max="2" width="9" style="10" customWidth="1"/>
    <col min="3" max="3" width="10" style="10" customWidth="1"/>
    <col min="4" max="4" width="11.83203125" style="10" customWidth="1"/>
    <col min="5" max="5" width="5" style="10" customWidth="1"/>
    <col min="6" max="6" width="3.83203125" style="10" customWidth="1"/>
    <col min="7" max="7" width="5.83203125" style="10" customWidth="1"/>
    <col min="8" max="8" width="3.5" style="10" customWidth="1"/>
    <col min="9" max="9" width="5" style="10" customWidth="1"/>
    <col min="10" max="10" width="3.5" style="10" customWidth="1"/>
    <col min="11" max="11" width="4.83203125" style="10" customWidth="1"/>
    <col min="12" max="12" width="3.5" style="10" customWidth="1"/>
    <col min="13" max="13" width="5" style="10" customWidth="1"/>
    <col min="14" max="14" width="3" style="10" customWidth="1"/>
    <col min="15" max="16384" width="14.6640625" style="10"/>
  </cols>
  <sheetData>
    <row r="2" spans="1:14" x14ac:dyDescent="0.2">
      <c r="A2" s="1" t="s">
        <v>0</v>
      </c>
      <c r="B2" s="2" t="s">
        <v>1</v>
      </c>
      <c r="C2" s="3"/>
      <c r="D2" s="4" t="s">
        <v>2</v>
      </c>
      <c r="E2" s="5" t="s">
        <v>3</v>
      </c>
      <c r="F2" s="5" t="s">
        <v>4</v>
      </c>
      <c r="G2" s="6" t="s">
        <v>5</v>
      </c>
      <c r="H2" s="6" t="s">
        <v>4</v>
      </c>
      <c r="I2" s="7" t="s">
        <v>6</v>
      </c>
      <c r="J2" s="7" t="s">
        <v>4</v>
      </c>
      <c r="K2" s="8" t="s">
        <v>7</v>
      </c>
      <c r="L2" s="8" t="s">
        <v>4</v>
      </c>
      <c r="M2" s="9" t="s">
        <v>8</v>
      </c>
      <c r="N2" s="9" t="s">
        <v>4</v>
      </c>
    </row>
    <row r="3" spans="1:14" x14ac:dyDescent="0.2">
      <c r="A3" s="11" t="s">
        <v>9</v>
      </c>
      <c r="B3" s="12" t="s">
        <v>10</v>
      </c>
      <c r="C3" s="12" t="s">
        <v>11</v>
      </c>
      <c r="D3" s="12" t="s">
        <v>12</v>
      </c>
      <c r="E3" s="13">
        <v>10.5</v>
      </c>
      <c r="F3" s="13">
        <f t="shared" ref="F3:F12" si="0">_xlfn.RANK.EQ(E3,$E$3:$E$12)</f>
        <v>6</v>
      </c>
      <c r="G3" s="13">
        <v>10.5</v>
      </c>
      <c r="H3" s="14">
        <f t="shared" ref="H3:H12" si="1">_xlfn.RANK.EQ(G3,$G$3:$G$12)</f>
        <v>4</v>
      </c>
      <c r="I3" s="13">
        <v>8.6</v>
      </c>
      <c r="J3" s="14">
        <f t="shared" ref="J3:J12" si="2">_xlfn.RANK.EQ(I3,$I$3:$I$12)</f>
        <v>3</v>
      </c>
      <c r="K3" s="13">
        <v>9.9</v>
      </c>
      <c r="L3" s="13">
        <f t="shared" ref="L3:L12" si="3">_xlfn.RANK.EQ(K3,$K$3:$K$12)</f>
        <v>5</v>
      </c>
      <c r="M3" s="13">
        <f>SUM(E3,G3,I3,K3)</f>
        <v>39.5</v>
      </c>
      <c r="N3" s="13">
        <f t="shared" ref="N3:N12" si="4">_xlfn.RANK.EQ(M3,$M$3:$M$12)</f>
        <v>5</v>
      </c>
    </row>
    <row r="4" spans="1:14" x14ac:dyDescent="0.2">
      <c r="A4" s="11" t="s">
        <v>13</v>
      </c>
      <c r="B4" s="15" t="s">
        <v>14</v>
      </c>
      <c r="C4" s="15" t="s">
        <v>15</v>
      </c>
      <c r="D4" s="15" t="s">
        <v>12</v>
      </c>
      <c r="E4" s="13">
        <v>11</v>
      </c>
      <c r="F4" s="13">
        <f t="shared" si="0"/>
        <v>5</v>
      </c>
      <c r="G4" s="13">
        <v>10.6</v>
      </c>
      <c r="H4" s="16">
        <f t="shared" si="1"/>
        <v>3</v>
      </c>
      <c r="I4" s="13">
        <v>8.1999999999999993</v>
      </c>
      <c r="J4" s="13">
        <f t="shared" si="2"/>
        <v>7</v>
      </c>
      <c r="K4" s="13">
        <v>10.5</v>
      </c>
      <c r="L4" s="16">
        <f t="shared" si="3"/>
        <v>2</v>
      </c>
      <c r="M4" s="13">
        <f t="shared" ref="M4:M12" si="5">SUM(E4,G4,I4,K4)</f>
        <v>40.299999999999997</v>
      </c>
      <c r="N4" s="13">
        <f t="shared" si="4"/>
        <v>2</v>
      </c>
    </row>
    <row r="5" spans="1:14" x14ac:dyDescent="0.2">
      <c r="A5" s="11" t="s">
        <v>16</v>
      </c>
      <c r="B5" s="15" t="s">
        <v>17</v>
      </c>
      <c r="C5" s="15" t="s">
        <v>18</v>
      </c>
      <c r="D5" s="15" t="s">
        <v>12</v>
      </c>
      <c r="E5" s="13">
        <v>11.2</v>
      </c>
      <c r="F5" s="14">
        <f t="shared" si="0"/>
        <v>3</v>
      </c>
      <c r="G5" s="13">
        <v>10.1</v>
      </c>
      <c r="H5" s="13">
        <f t="shared" si="1"/>
        <v>6</v>
      </c>
      <c r="I5" s="13">
        <v>9</v>
      </c>
      <c r="J5" s="17">
        <f t="shared" si="2"/>
        <v>1</v>
      </c>
      <c r="K5" s="13">
        <v>9.1</v>
      </c>
      <c r="L5" s="13">
        <f t="shared" si="3"/>
        <v>7</v>
      </c>
      <c r="M5" s="13">
        <f t="shared" si="5"/>
        <v>39.4</v>
      </c>
      <c r="N5" s="13">
        <f t="shared" si="4"/>
        <v>6</v>
      </c>
    </row>
    <row r="6" spans="1:14" x14ac:dyDescent="0.2">
      <c r="A6" s="11" t="s">
        <v>19</v>
      </c>
      <c r="B6" s="15" t="s">
        <v>20</v>
      </c>
      <c r="C6" s="15" t="s">
        <v>21</v>
      </c>
      <c r="D6" s="15" t="s">
        <v>12</v>
      </c>
      <c r="E6" s="13">
        <v>11.5</v>
      </c>
      <c r="F6" s="16">
        <f t="shared" si="0"/>
        <v>2</v>
      </c>
      <c r="G6" s="13">
        <v>10.7</v>
      </c>
      <c r="H6" s="17">
        <f t="shared" si="1"/>
        <v>1</v>
      </c>
      <c r="I6" s="13">
        <v>8.5</v>
      </c>
      <c r="J6" s="13">
        <f t="shared" si="2"/>
        <v>4</v>
      </c>
      <c r="K6" s="13">
        <v>9.6</v>
      </c>
      <c r="L6" s="13">
        <f t="shared" si="3"/>
        <v>6</v>
      </c>
      <c r="M6" s="13">
        <f t="shared" si="5"/>
        <v>40.299999999999997</v>
      </c>
      <c r="N6" s="13">
        <f t="shared" si="4"/>
        <v>2</v>
      </c>
    </row>
    <row r="7" spans="1:14" x14ac:dyDescent="0.2">
      <c r="A7" s="11" t="s">
        <v>22</v>
      </c>
      <c r="B7" s="18" t="s">
        <v>23</v>
      </c>
      <c r="C7" s="12" t="s">
        <v>24</v>
      </c>
      <c r="D7" s="12" t="s">
        <v>12</v>
      </c>
      <c r="E7" s="13">
        <v>11.8</v>
      </c>
      <c r="F7" s="17">
        <f t="shared" si="0"/>
        <v>1</v>
      </c>
      <c r="G7" s="13">
        <v>10.5</v>
      </c>
      <c r="H7" s="13">
        <f t="shared" si="1"/>
        <v>4</v>
      </c>
      <c r="I7" s="13">
        <v>8.9</v>
      </c>
      <c r="J7" s="16">
        <f t="shared" si="2"/>
        <v>2</v>
      </c>
      <c r="K7" s="13">
        <v>10.199999999999999</v>
      </c>
      <c r="L7" s="14">
        <f t="shared" si="3"/>
        <v>3</v>
      </c>
      <c r="M7" s="17">
        <f t="shared" si="5"/>
        <v>41.400000000000006</v>
      </c>
      <c r="N7" s="17">
        <f t="shared" si="4"/>
        <v>1</v>
      </c>
    </row>
    <row r="8" spans="1:14" x14ac:dyDescent="0.2">
      <c r="A8" s="11" t="s">
        <v>25</v>
      </c>
      <c r="B8" s="18" t="s">
        <v>26</v>
      </c>
      <c r="C8" s="12" t="s">
        <v>27</v>
      </c>
      <c r="D8" s="12" t="s">
        <v>12</v>
      </c>
      <c r="E8" s="13">
        <v>11.1</v>
      </c>
      <c r="F8" s="13">
        <f t="shared" si="0"/>
        <v>4</v>
      </c>
      <c r="G8" s="13">
        <v>10.7</v>
      </c>
      <c r="H8" s="17">
        <f t="shared" si="1"/>
        <v>1</v>
      </c>
      <c r="I8" s="13">
        <v>8.3000000000000007</v>
      </c>
      <c r="J8" s="13">
        <f t="shared" si="2"/>
        <v>5</v>
      </c>
      <c r="K8" s="13">
        <v>10.199999999999999</v>
      </c>
      <c r="L8" s="14">
        <f t="shared" si="3"/>
        <v>3</v>
      </c>
      <c r="M8" s="13">
        <f t="shared" si="5"/>
        <v>40.299999999999997</v>
      </c>
      <c r="N8" s="13">
        <f t="shared" si="4"/>
        <v>2</v>
      </c>
    </row>
    <row r="9" spans="1:14" x14ac:dyDescent="0.2">
      <c r="A9" s="11" t="s">
        <v>28</v>
      </c>
      <c r="B9" s="18" t="s">
        <v>29</v>
      </c>
      <c r="C9" s="12" t="s">
        <v>30</v>
      </c>
      <c r="D9" s="12" t="s">
        <v>31</v>
      </c>
      <c r="E9" s="13">
        <v>8.9</v>
      </c>
      <c r="F9" s="13">
        <f t="shared" si="0"/>
        <v>7</v>
      </c>
      <c r="G9" s="13">
        <v>9.1</v>
      </c>
      <c r="H9" s="13">
        <f t="shared" si="1"/>
        <v>10</v>
      </c>
      <c r="I9" s="13">
        <v>7.6</v>
      </c>
      <c r="J9" s="13">
        <f t="shared" si="2"/>
        <v>8</v>
      </c>
      <c r="K9" s="13">
        <v>9.1</v>
      </c>
      <c r="L9" s="13">
        <f t="shared" si="3"/>
        <v>7</v>
      </c>
      <c r="M9" s="13">
        <f t="shared" si="5"/>
        <v>34.700000000000003</v>
      </c>
      <c r="N9" s="13">
        <f t="shared" si="4"/>
        <v>8</v>
      </c>
    </row>
    <row r="10" spans="1:14" x14ac:dyDescent="0.2">
      <c r="A10" s="11" t="s">
        <v>32</v>
      </c>
      <c r="B10" s="18" t="s">
        <v>33</v>
      </c>
      <c r="C10" s="12" t="s">
        <v>34</v>
      </c>
      <c r="D10" s="12" t="s">
        <v>31</v>
      </c>
      <c r="E10" s="13">
        <v>8.5</v>
      </c>
      <c r="F10" s="13">
        <f t="shared" si="0"/>
        <v>10</v>
      </c>
      <c r="G10" s="13">
        <v>9.5</v>
      </c>
      <c r="H10" s="13">
        <f t="shared" si="1"/>
        <v>9</v>
      </c>
      <c r="I10" s="19">
        <v>0</v>
      </c>
      <c r="J10" s="19">
        <f t="shared" si="2"/>
        <v>9</v>
      </c>
      <c r="K10" s="13">
        <v>8.8000000000000007</v>
      </c>
      <c r="L10" s="13">
        <f t="shared" si="3"/>
        <v>9</v>
      </c>
      <c r="M10" s="13">
        <f t="shared" si="5"/>
        <v>26.8</v>
      </c>
      <c r="N10" s="13">
        <f t="shared" si="4"/>
        <v>9</v>
      </c>
    </row>
    <row r="11" spans="1:14" x14ac:dyDescent="0.2">
      <c r="A11" s="20" t="s">
        <v>35</v>
      </c>
      <c r="B11" s="18" t="s">
        <v>36</v>
      </c>
      <c r="C11" s="12" t="s">
        <v>37</v>
      </c>
      <c r="D11" s="12" t="s">
        <v>38</v>
      </c>
      <c r="E11" s="13">
        <v>8.6999999999999993</v>
      </c>
      <c r="F11" s="13">
        <f t="shared" si="0"/>
        <v>9</v>
      </c>
      <c r="G11" s="13">
        <v>10.1</v>
      </c>
      <c r="H11" s="13">
        <f t="shared" si="1"/>
        <v>6</v>
      </c>
      <c r="I11" s="13">
        <v>8.3000000000000007</v>
      </c>
      <c r="J11" s="13">
        <f t="shared" si="2"/>
        <v>5</v>
      </c>
      <c r="K11" s="13">
        <v>10.6</v>
      </c>
      <c r="L11" s="17">
        <f t="shared" si="3"/>
        <v>1</v>
      </c>
      <c r="M11" s="13">
        <f t="shared" si="5"/>
        <v>37.699999999999996</v>
      </c>
      <c r="N11" s="13">
        <f t="shared" si="4"/>
        <v>7</v>
      </c>
    </row>
    <row r="12" spans="1:14" x14ac:dyDescent="0.2">
      <c r="A12" s="20" t="s">
        <v>39</v>
      </c>
      <c r="B12" s="18" t="s">
        <v>40</v>
      </c>
      <c r="C12" s="12" t="s">
        <v>41</v>
      </c>
      <c r="D12" s="12" t="s">
        <v>31</v>
      </c>
      <c r="E12" s="13">
        <v>8.8000000000000007</v>
      </c>
      <c r="F12" s="13">
        <f t="shared" si="0"/>
        <v>8</v>
      </c>
      <c r="G12" s="13">
        <v>9.9</v>
      </c>
      <c r="H12" s="13">
        <f t="shared" si="1"/>
        <v>8</v>
      </c>
      <c r="I12" s="19">
        <v>0</v>
      </c>
      <c r="J12" s="19">
        <f t="shared" si="2"/>
        <v>9</v>
      </c>
      <c r="K12" s="19">
        <v>0</v>
      </c>
      <c r="L12" s="19">
        <f t="shared" si="3"/>
        <v>10</v>
      </c>
      <c r="M12" s="13">
        <f t="shared" si="5"/>
        <v>18.700000000000003</v>
      </c>
      <c r="N12" s="13">
        <f t="shared" si="4"/>
        <v>10</v>
      </c>
    </row>
    <row r="14" spans="1:14" x14ac:dyDescent="0.2">
      <c r="A14" s="1" t="s">
        <v>0</v>
      </c>
      <c r="B14" s="2" t="s">
        <v>42</v>
      </c>
      <c r="C14" s="3"/>
      <c r="D14" s="4" t="s">
        <v>2</v>
      </c>
      <c r="E14" s="5" t="s">
        <v>3</v>
      </c>
      <c r="F14" s="5" t="s">
        <v>4</v>
      </c>
      <c r="G14" s="6" t="s">
        <v>5</v>
      </c>
      <c r="H14" s="6" t="s">
        <v>4</v>
      </c>
      <c r="I14" s="7" t="s">
        <v>6</v>
      </c>
      <c r="J14" s="7" t="s">
        <v>4</v>
      </c>
      <c r="K14" s="8" t="s">
        <v>43</v>
      </c>
      <c r="L14" s="8" t="s">
        <v>4</v>
      </c>
      <c r="M14" s="9" t="s">
        <v>8</v>
      </c>
      <c r="N14" s="9" t="s">
        <v>4</v>
      </c>
    </row>
    <row r="15" spans="1:14" x14ac:dyDescent="0.2">
      <c r="A15" s="21">
        <v>12</v>
      </c>
      <c r="B15" s="22" t="s">
        <v>44</v>
      </c>
      <c r="C15" s="22" t="s">
        <v>45</v>
      </c>
      <c r="D15" s="22" t="s">
        <v>38</v>
      </c>
      <c r="E15" s="13">
        <v>11</v>
      </c>
      <c r="F15" s="17">
        <v>1</v>
      </c>
      <c r="G15" s="13">
        <v>10.5</v>
      </c>
      <c r="H15" s="17">
        <v>1</v>
      </c>
      <c r="I15" s="13">
        <v>8.6</v>
      </c>
      <c r="J15" s="17">
        <v>1</v>
      </c>
      <c r="K15" s="13">
        <v>10.6</v>
      </c>
      <c r="L15" s="17">
        <v>1</v>
      </c>
      <c r="M15" s="13">
        <f>SUM(E15,G15,I15)</f>
        <v>30.1</v>
      </c>
      <c r="N15" s="17">
        <v>1</v>
      </c>
    </row>
    <row r="17" spans="1:14" x14ac:dyDescent="0.2">
      <c r="A17" s="1" t="s">
        <v>0</v>
      </c>
      <c r="B17" s="2" t="s">
        <v>46</v>
      </c>
      <c r="C17" s="3"/>
      <c r="D17" s="4" t="s">
        <v>2</v>
      </c>
      <c r="E17" s="5" t="s">
        <v>3</v>
      </c>
      <c r="F17" s="5" t="s">
        <v>4</v>
      </c>
      <c r="G17" s="6" t="s">
        <v>5</v>
      </c>
      <c r="H17" s="6" t="s">
        <v>4</v>
      </c>
      <c r="I17" s="7" t="s">
        <v>6</v>
      </c>
      <c r="J17" s="7" t="s">
        <v>4</v>
      </c>
      <c r="K17" s="8" t="s">
        <v>7</v>
      </c>
      <c r="L17" s="8" t="s">
        <v>4</v>
      </c>
      <c r="M17" s="9" t="s">
        <v>8</v>
      </c>
      <c r="N17" s="9" t="s">
        <v>4</v>
      </c>
    </row>
    <row r="18" spans="1:14" x14ac:dyDescent="0.2">
      <c r="A18" s="21">
        <v>13</v>
      </c>
      <c r="B18" s="12" t="s">
        <v>47</v>
      </c>
      <c r="C18" s="12" t="s">
        <v>48</v>
      </c>
      <c r="D18" s="12" t="s">
        <v>49</v>
      </c>
      <c r="E18" s="13">
        <v>9.3000000000000007</v>
      </c>
      <c r="F18" s="13">
        <f t="shared" ref="F18:F31" si="6">_xlfn.RANK.EQ(E18,$E$18:$E$31)</f>
        <v>14</v>
      </c>
      <c r="G18" s="13">
        <v>10.3</v>
      </c>
      <c r="H18" s="13">
        <f t="shared" ref="H18:H31" si="7">_xlfn.RANK.EQ(G18,$G$18:$G$31)</f>
        <v>9</v>
      </c>
      <c r="I18" s="19">
        <v>0</v>
      </c>
      <c r="J18" s="19">
        <f t="shared" ref="J18:J31" si="8">_xlfn.RANK.EQ(I18,$I$18:$I$31)</f>
        <v>12</v>
      </c>
      <c r="K18" s="13">
        <v>9.6</v>
      </c>
      <c r="L18" s="13">
        <f t="shared" ref="L18:L31" si="9">_xlfn.RANK.EQ(K18,$K$18:$K$31)</f>
        <v>13</v>
      </c>
      <c r="M18" s="13">
        <f>SUM(E18,G18,I18,K18)</f>
        <v>29.200000000000003</v>
      </c>
      <c r="N18" s="13">
        <f t="shared" ref="N18:N31" si="10">_xlfn.RANK.EQ(M18,$M$18:$M$31)</f>
        <v>12</v>
      </c>
    </row>
    <row r="19" spans="1:14" x14ac:dyDescent="0.2">
      <c r="A19" s="21">
        <v>14</v>
      </c>
      <c r="B19" s="12" t="s">
        <v>50</v>
      </c>
      <c r="C19" s="12" t="s">
        <v>51</v>
      </c>
      <c r="D19" s="12" t="s">
        <v>49</v>
      </c>
      <c r="E19" s="13">
        <v>11</v>
      </c>
      <c r="F19" s="13">
        <f t="shared" si="6"/>
        <v>7</v>
      </c>
      <c r="G19" s="13">
        <v>10.4</v>
      </c>
      <c r="H19" s="13">
        <f t="shared" si="7"/>
        <v>8</v>
      </c>
      <c r="I19" s="19">
        <v>0</v>
      </c>
      <c r="J19" s="19">
        <f t="shared" si="8"/>
        <v>12</v>
      </c>
      <c r="K19" s="19">
        <v>0</v>
      </c>
      <c r="L19" s="19">
        <f t="shared" si="9"/>
        <v>14</v>
      </c>
      <c r="M19" s="13">
        <f t="shared" ref="M19:M31" si="11">SUM(E19,G19,I19,K19)</f>
        <v>21.4</v>
      </c>
      <c r="N19" s="13">
        <f t="shared" si="10"/>
        <v>13</v>
      </c>
    </row>
    <row r="20" spans="1:14" x14ac:dyDescent="0.2">
      <c r="A20" s="23">
        <v>16</v>
      </c>
      <c r="B20" s="15" t="s">
        <v>52</v>
      </c>
      <c r="C20" s="15" t="s">
        <v>53</v>
      </c>
      <c r="D20" s="15" t="s">
        <v>54</v>
      </c>
      <c r="E20" s="13">
        <v>10.1</v>
      </c>
      <c r="F20" s="13">
        <f t="shared" si="6"/>
        <v>12</v>
      </c>
      <c r="G20" s="13">
        <v>10.9</v>
      </c>
      <c r="H20" s="13">
        <f t="shared" si="7"/>
        <v>4</v>
      </c>
      <c r="I20" s="13">
        <v>8.4</v>
      </c>
      <c r="J20" s="13">
        <f t="shared" si="8"/>
        <v>9</v>
      </c>
      <c r="K20" s="13">
        <v>11.1</v>
      </c>
      <c r="L20" s="14">
        <f t="shared" si="9"/>
        <v>3</v>
      </c>
      <c r="M20" s="13">
        <f t="shared" si="11"/>
        <v>40.5</v>
      </c>
      <c r="N20" s="13">
        <f t="shared" si="10"/>
        <v>7</v>
      </c>
    </row>
    <row r="21" spans="1:14" x14ac:dyDescent="0.2">
      <c r="A21" s="11" t="s">
        <v>55</v>
      </c>
      <c r="B21" s="12" t="s">
        <v>56</v>
      </c>
      <c r="C21" s="12" t="s">
        <v>57</v>
      </c>
      <c r="D21" s="12" t="s">
        <v>54</v>
      </c>
      <c r="E21" s="13">
        <v>11.1</v>
      </c>
      <c r="F21" s="13">
        <f t="shared" si="6"/>
        <v>6</v>
      </c>
      <c r="G21" s="13">
        <v>9.8000000000000007</v>
      </c>
      <c r="H21" s="13">
        <f t="shared" si="7"/>
        <v>12</v>
      </c>
      <c r="I21" s="13">
        <v>7.8</v>
      </c>
      <c r="J21" s="13">
        <f t="shared" si="8"/>
        <v>11</v>
      </c>
      <c r="K21" s="13">
        <v>10.7</v>
      </c>
      <c r="L21" s="13">
        <f t="shared" si="9"/>
        <v>7</v>
      </c>
      <c r="M21" s="13">
        <f t="shared" si="11"/>
        <v>39.4</v>
      </c>
      <c r="N21" s="13">
        <f t="shared" si="10"/>
        <v>10</v>
      </c>
    </row>
    <row r="22" spans="1:14" x14ac:dyDescent="0.2">
      <c r="A22" s="11" t="s">
        <v>58</v>
      </c>
      <c r="B22" s="12" t="s">
        <v>59</v>
      </c>
      <c r="C22" s="12" t="s">
        <v>60</v>
      </c>
      <c r="D22" s="12" t="s">
        <v>54</v>
      </c>
      <c r="E22" s="13">
        <v>10.4</v>
      </c>
      <c r="F22" s="13">
        <f t="shared" si="6"/>
        <v>10</v>
      </c>
      <c r="G22" s="13">
        <v>10</v>
      </c>
      <c r="H22" s="13">
        <f t="shared" si="7"/>
        <v>11</v>
      </c>
      <c r="I22" s="13">
        <v>8.6999999999999993</v>
      </c>
      <c r="J22" s="13">
        <f t="shared" si="8"/>
        <v>6</v>
      </c>
      <c r="K22" s="13">
        <v>10.8</v>
      </c>
      <c r="L22" s="13">
        <f t="shared" si="9"/>
        <v>4</v>
      </c>
      <c r="M22" s="13">
        <f t="shared" si="11"/>
        <v>39.9</v>
      </c>
      <c r="N22" s="13">
        <f t="shared" si="10"/>
        <v>9</v>
      </c>
    </row>
    <row r="23" spans="1:14" x14ac:dyDescent="0.2">
      <c r="A23" s="11" t="s">
        <v>61</v>
      </c>
      <c r="B23" s="12" t="s">
        <v>62</v>
      </c>
      <c r="C23" s="12" t="s">
        <v>27</v>
      </c>
      <c r="D23" s="12" t="s">
        <v>54</v>
      </c>
      <c r="E23" s="13">
        <v>10.9</v>
      </c>
      <c r="F23" s="13">
        <f t="shared" si="6"/>
        <v>9</v>
      </c>
      <c r="G23" s="13">
        <v>10.5</v>
      </c>
      <c r="H23" s="13">
        <f t="shared" si="7"/>
        <v>6</v>
      </c>
      <c r="I23" s="13">
        <v>8.1999999999999993</v>
      </c>
      <c r="J23" s="13">
        <f t="shared" si="8"/>
        <v>10</v>
      </c>
      <c r="K23" s="13">
        <v>10.8</v>
      </c>
      <c r="L23" s="13">
        <f t="shared" si="9"/>
        <v>4</v>
      </c>
      <c r="M23" s="13">
        <f t="shared" si="11"/>
        <v>40.4</v>
      </c>
      <c r="N23" s="13">
        <f t="shared" si="10"/>
        <v>8</v>
      </c>
    </row>
    <row r="24" spans="1:14" x14ac:dyDescent="0.2">
      <c r="A24" s="21">
        <v>20</v>
      </c>
      <c r="B24" s="15" t="s">
        <v>63</v>
      </c>
      <c r="C24" s="15" t="s">
        <v>64</v>
      </c>
      <c r="D24" s="15" t="s">
        <v>12</v>
      </c>
      <c r="E24" s="13">
        <v>11.3</v>
      </c>
      <c r="F24" s="13">
        <f t="shared" si="6"/>
        <v>4</v>
      </c>
      <c r="G24" s="13">
        <v>10.9</v>
      </c>
      <c r="H24" s="13">
        <f t="shared" si="7"/>
        <v>4</v>
      </c>
      <c r="I24" s="13">
        <v>8.6</v>
      </c>
      <c r="J24" s="13">
        <f t="shared" si="8"/>
        <v>8</v>
      </c>
      <c r="K24" s="13">
        <v>11.2</v>
      </c>
      <c r="L24" s="16">
        <f t="shared" si="9"/>
        <v>2</v>
      </c>
      <c r="M24" s="13">
        <f t="shared" si="11"/>
        <v>42</v>
      </c>
      <c r="N24" s="13">
        <f t="shared" si="10"/>
        <v>3</v>
      </c>
    </row>
    <row r="25" spans="1:14" x14ac:dyDescent="0.2">
      <c r="A25" s="21">
        <v>21</v>
      </c>
      <c r="B25" s="15" t="s">
        <v>65</v>
      </c>
      <c r="C25" s="15" t="s">
        <v>66</v>
      </c>
      <c r="D25" s="15" t="s">
        <v>12</v>
      </c>
      <c r="E25" s="13">
        <v>10.3</v>
      </c>
      <c r="F25" s="13">
        <f t="shared" si="6"/>
        <v>11</v>
      </c>
      <c r="G25" s="13">
        <v>10.1</v>
      </c>
      <c r="H25" s="13">
        <f t="shared" si="7"/>
        <v>10</v>
      </c>
      <c r="I25" s="13">
        <v>8.6999999999999993</v>
      </c>
      <c r="J25" s="13">
        <f t="shared" si="8"/>
        <v>6</v>
      </c>
      <c r="K25" s="13">
        <v>10.1</v>
      </c>
      <c r="L25" s="13">
        <f t="shared" si="9"/>
        <v>12</v>
      </c>
      <c r="M25" s="13">
        <f t="shared" si="11"/>
        <v>39.199999999999996</v>
      </c>
      <c r="N25" s="13">
        <f t="shared" si="10"/>
        <v>11</v>
      </c>
    </row>
    <row r="26" spans="1:14" x14ac:dyDescent="0.2">
      <c r="A26" s="21">
        <v>22</v>
      </c>
      <c r="B26" s="15" t="s">
        <v>67</v>
      </c>
      <c r="C26" s="15" t="s">
        <v>68</v>
      </c>
      <c r="D26" s="15" t="s">
        <v>12</v>
      </c>
      <c r="E26" s="13">
        <v>11.2</v>
      </c>
      <c r="F26" s="13">
        <f t="shared" si="6"/>
        <v>5</v>
      </c>
      <c r="G26" s="13">
        <v>9.6</v>
      </c>
      <c r="H26" s="13">
        <f t="shared" si="7"/>
        <v>13</v>
      </c>
      <c r="I26" s="13">
        <v>9.3000000000000007</v>
      </c>
      <c r="J26" s="14">
        <f t="shared" si="8"/>
        <v>3</v>
      </c>
      <c r="K26" s="13">
        <v>10.8</v>
      </c>
      <c r="L26" s="13">
        <f t="shared" si="9"/>
        <v>4</v>
      </c>
      <c r="M26" s="13">
        <f t="shared" si="11"/>
        <v>40.9</v>
      </c>
      <c r="N26" s="13">
        <f t="shared" si="10"/>
        <v>6</v>
      </c>
    </row>
    <row r="27" spans="1:14" x14ac:dyDescent="0.2">
      <c r="A27" s="21">
        <v>23</v>
      </c>
      <c r="B27" s="15" t="s">
        <v>69</v>
      </c>
      <c r="C27" s="15" t="s">
        <v>70</v>
      </c>
      <c r="D27" s="15" t="s">
        <v>12</v>
      </c>
      <c r="E27" s="13">
        <v>11.4</v>
      </c>
      <c r="F27" s="14">
        <f t="shared" si="6"/>
        <v>3</v>
      </c>
      <c r="G27" s="13">
        <v>11</v>
      </c>
      <c r="H27" s="14">
        <f t="shared" si="7"/>
        <v>3</v>
      </c>
      <c r="I27" s="13">
        <v>9.5</v>
      </c>
      <c r="J27" s="16">
        <f t="shared" si="8"/>
        <v>2</v>
      </c>
      <c r="K27" s="13">
        <v>11.4</v>
      </c>
      <c r="L27" s="17">
        <f t="shared" si="9"/>
        <v>1</v>
      </c>
      <c r="M27" s="17">
        <f t="shared" si="11"/>
        <v>43.3</v>
      </c>
      <c r="N27" s="17">
        <f t="shared" si="10"/>
        <v>1</v>
      </c>
    </row>
    <row r="28" spans="1:14" x14ac:dyDescent="0.2">
      <c r="A28" s="21">
        <v>24</v>
      </c>
      <c r="B28" s="15" t="s">
        <v>71</v>
      </c>
      <c r="C28" s="15" t="s">
        <v>72</v>
      </c>
      <c r="D28" s="15" t="s">
        <v>12</v>
      </c>
      <c r="E28" s="13">
        <v>11</v>
      </c>
      <c r="F28" s="13">
        <f t="shared" si="6"/>
        <v>7</v>
      </c>
      <c r="G28" s="13">
        <v>11.1</v>
      </c>
      <c r="H28" s="16">
        <f t="shared" si="7"/>
        <v>2</v>
      </c>
      <c r="I28" s="13">
        <v>9.1</v>
      </c>
      <c r="J28" s="13">
        <f t="shared" si="8"/>
        <v>4</v>
      </c>
      <c r="K28" s="13">
        <v>10.4</v>
      </c>
      <c r="L28" s="13">
        <f t="shared" si="9"/>
        <v>10</v>
      </c>
      <c r="M28" s="13">
        <f t="shared" si="11"/>
        <v>41.6</v>
      </c>
      <c r="N28" s="13">
        <f t="shared" si="10"/>
        <v>4</v>
      </c>
    </row>
    <row r="29" spans="1:14" x14ac:dyDescent="0.2">
      <c r="A29" s="21">
        <v>25</v>
      </c>
      <c r="B29" s="12" t="s">
        <v>73</v>
      </c>
      <c r="C29" s="12" t="s">
        <v>74</v>
      </c>
      <c r="D29" s="12" t="s">
        <v>12</v>
      </c>
      <c r="E29" s="13">
        <v>9.6999999999999993</v>
      </c>
      <c r="F29" s="13">
        <f t="shared" si="6"/>
        <v>13</v>
      </c>
      <c r="G29" s="19">
        <v>0</v>
      </c>
      <c r="H29" s="19">
        <f t="shared" si="7"/>
        <v>14</v>
      </c>
      <c r="I29" s="24">
        <v>0</v>
      </c>
      <c r="J29" s="24">
        <f t="shared" si="8"/>
        <v>12</v>
      </c>
      <c r="K29" s="13">
        <v>10.6</v>
      </c>
      <c r="L29" s="13">
        <f t="shared" si="9"/>
        <v>8</v>
      </c>
      <c r="M29" s="13">
        <f t="shared" si="11"/>
        <v>20.299999999999997</v>
      </c>
      <c r="N29" s="13">
        <f t="shared" si="10"/>
        <v>14</v>
      </c>
    </row>
    <row r="30" spans="1:14" x14ac:dyDescent="0.2">
      <c r="A30" s="21">
        <v>26</v>
      </c>
      <c r="B30" s="12" t="s">
        <v>75</v>
      </c>
      <c r="C30" s="12" t="s">
        <v>76</v>
      </c>
      <c r="D30" s="12" t="s">
        <v>12</v>
      </c>
      <c r="E30" s="13">
        <v>11.5</v>
      </c>
      <c r="F30" s="16">
        <f t="shared" si="6"/>
        <v>2</v>
      </c>
      <c r="G30" s="13">
        <v>10.5</v>
      </c>
      <c r="H30" s="13">
        <f t="shared" si="7"/>
        <v>6</v>
      </c>
      <c r="I30" s="13">
        <v>9.1</v>
      </c>
      <c r="J30" s="13">
        <f t="shared" si="8"/>
        <v>4</v>
      </c>
      <c r="K30" s="13">
        <v>10.4</v>
      </c>
      <c r="L30" s="13">
        <f t="shared" si="9"/>
        <v>10</v>
      </c>
      <c r="M30" s="13">
        <f t="shared" si="11"/>
        <v>41.5</v>
      </c>
      <c r="N30" s="13">
        <f t="shared" si="10"/>
        <v>5</v>
      </c>
    </row>
    <row r="31" spans="1:14" x14ac:dyDescent="0.2">
      <c r="A31" s="21">
        <v>27</v>
      </c>
      <c r="B31" s="12" t="s">
        <v>77</v>
      </c>
      <c r="C31" s="12" t="s">
        <v>78</v>
      </c>
      <c r="D31" s="12" t="s">
        <v>12</v>
      </c>
      <c r="E31" s="13">
        <v>11.6</v>
      </c>
      <c r="F31" s="17">
        <f t="shared" si="6"/>
        <v>1</v>
      </c>
      <c r="G31" s="13">
        <v>11.5</v>
      </c>
      <c r="H31" s="17">
        <f t="shared" si="7"/>
        <v>1</v>
      </c>
      <c r="I31" s="13">
        <v>9.6</v>
      </c>
      <c r="J31" s="17">
        <f t="shared" si="8"/>
        <v>1</v>
      </c>
      <c r="K31" s="13">
        <v>10.5</v>
      </c>
      <c r="L31" s="13">
        <f t="shared" si="9"/>
        <v>9</v>
      </c>
      <c r="M31" s="13">
        <f t="shared" si="11"/>
        <v>43.2</v>
      </c>
      <c r="N31" s="13">
        <f t="shared" si="10"/>
        <v>2</v>
      </c>
    </row>
    <row r="33" spans="1:14" x14ac:dyDescent="0.2">
      <c r="A33" s="1" t="s">
        <v>0</v>
      </c>
      <c r="B33" s="2" t="s">
        <v>79</v>
      </c>
      <c r="C33" s="3"/>
      <c r="D33" s="4" t="s">
        <v>2</v>
      </c>
      <c r="E33" s="5" t="s">
        <v>3</v>
      </c>
      <c r="F33" s="5" t="s">
        <v>4</v>
      </c>
      <c r="G33" s="6" t="s">
        <v>5</v>
      </c>
      <c r="H33" s="6" t="s">
        <v>4</v>
      </c>
      <c r="I33" s="7" t="s">
        <v>6</v>
      </c>
      <c r="J33" s="7" t="s">
        <v>4</v>
      </c>
      <c r="K33" s="8" t="s">
        <v>7</v>
      </c>
      <c r="L33" s="8" t="s">
        <v>4</v>
      </c>
      <c r="M33" s="9" t="s">
        <v>8</v>
      </c>
      <c r="N33" s="9" t="s">
        <v>4</v>
      </c>
    </row>
    <row r="34" spans="1:14" x14ac:dyDescent="0.2">
      <c r="A34" s="11" t="s">
        <v>80</v>
      </c>
      <c r="B34" s="15" t="s">
        <v>81</v>
      </c>
      <c r="C34" s="15" t="s">
        <v>82</v>
      </c>
      <c r="D34" s="15" t="s">
        <v>31</v>
      </c>
      <c r="E34" s="13">
        <v>8.6</v>
      </c>
      <c r="F34" s="13">
        <f>_xlfn.RANK.EQ(E34,$E$34:$E$43)</f>
        <v>9</v>
      </c>
      <c r="G34" s="13">
        <v>11.1</v>
      </c>
      <c r="H34" s="13">
        <f>_xlfn.RANK.EQ(G34,$G$34:$G$43)</f>
        <v>7</v>
      </c>
      <c r="I34" s="19">
        <v>0</v>
      </c>
      <c r="J34" s="19">
        <f>_xlfn.RANK.EQ(I34,$I$34:$I$43)</f>
        <v>10</v>
      </c>
      <c r="K34" s="13">
        <v>7.5</v>
      </c>
      <c r="L34" s="13">
        <f>_xlfn.RANK.EQ(K34,$K$34:$K$43)</f>
        <v>8</v>
      </c>
      <c r="M34" s="13">
        <f>SUM(E34,G34,I34,K34)</f>
        <v>27.2</v>
      </c>
      <c r="N34" s="13">
        <f>_xlfn.RANK.EQ(M34,$M$34:$M$43)</f>
        <v>8</v>
      </c>
    </row>
    <row r="35" spans="1:14" x14ac:dyDescent="0.2">
      <c r="A35" s="11" t="s">
        <v>83</v>
      </c>
      <c r="B35" s="15" t="s">
        <v>84</v>
      </c>
      <c r="C35" s="15" t="s">
        <v>85</v>
      </c>
      <c r="D35" s="15" t="s">
        <v>86</v>
      </c>
      <c r="E35" s="13">
        <v>9.1999999999999993</v>
      </c>
      <c r="F35" s="13">
        <f t="shared" ref="F35:F43" si="12">_xlfn.RANK.EQ(E35,$E$34:$E$43)</f>
        <v>8</v>
      </c>
      <c r="G35" s="13">
        <v>11.5</v>
      </c>
      <c r="H35" s="14">
        <f t="shared" ref="H35:H43" si="13">_xlfn.RANK.EQ(G35,$G$34:$G$43)</f>
        <v>3</v>
      </c>
      <c r="I35" s="13">
        <v>10</v>
      </c>
      <c r="J35" s="13">
        <f t="shared" ref="J35:J43" si="14">_xlfn.RANK.EQ(I35,$I$34:$I$43)</f>
        <v>5</v>
      </c>
      <c r="K35" s="13">
        <v>9.6999999999999993</v>
      </c>
      <c r="L35" s="13">
        <f t="shared" ref="L35:L43" si="15">_xlfn.RANK.EQ(K35,$K$34:$K$43)</f>
        <v>6</v>
      </c>
      <c r="M35" s="13">
        <f t="shared" ref="M35:M43" si="16">SUM(E35,G35,I35,K35)</f>
        <v>40.4</v>
      </c>
      <c r="N35" s="13">
        <f t="shared" ref="N35:N43" si="17">_xlfn.RANK.EQ(M35,$M$34:$M$43)</f>
        <v>6</v>
      </c>
    </row>
    <row r="36" spans="1:14" x14ac:dyDescent="0.2">
      <c r="A36" s="11" t="s">
        <v>87</v>
      </c>
      <c r="B36" s="12" t="s">
        <v>88</v>
      </c>
      <c r="C36" s="12" t="s">
        <v>89</v>
      </c>
      <c r="D36" s="12" t="s">
        <v>54</v>
      </c>
      <c r="E36" s="13">
        <v>11.4</v>
      </c>
      <c r="F36" s="14">
        <f t="shared" si="12"/>
        <v>4</v>
      </c>
      <c r="G36" s="13">
        <v>12</v>
      </c>
      <c r="H36" s="17">
        <f t="shared" si="13"/>
        <v>1</v>
      </c>
      <c r="I36" s="13">
        <v>9.6</v>
      </c>
      <c r="J36" s="13">
        <f t="shared" si="14"/>
        <v>6</v>
      </c>
      <c r="K36" s="13">
        <v>11.2</v>
      </c>
      <c r="L36" s="17">
        <f t="shared" si="15"/>
        <v>1</v>
      </c>
      <c r="M36" s="13">
        <f t="shared" si="16"/>
        <v>44.2</v>
      </c>
      <c r="N36" s="13">
        <f t="shared" si="17"/>
        <v>5</v>
      </c>
    </row>
    <row r="37" spans="1:14" x14ac:dyDescent="0.2">
      <c r="A37" s="25">
        <v>31</v>
      </c>
      <c r="B37" s="12" t="s">
        <v>84</v>
      </c>
      <c r="C37" s="12" t="s">
        <v>90</v>
      </c>
      <c r="D37" s="12" t="s">
        <v>91</v>
      </c>
      <c r="E37" s="13">
        <v>11.9</v>
      </c>
      <c r="F37" s="16">
        <f t="shared" si="12"/>
        <v>3</v>
      </c>
      <c r="G37" s="13">
        <v>11.3</v>
      </c>
      <c r="H37" s="13">
        <f t="shared" si="13"/>
        <v>4</v>
      </c>
      <c r="I37" s="13">
        <v>12</v>
      </c>
      <c r="J37" s="14">
        <f t="shared" si="14"/>
        <v>3</v>
      </c>
      <c r="K37" s="13">
        <v>10.199999999999999</v>
      </c>
      <c r="L37" s="13">
        <f t="shared" si="15"/>
        <v>5</v>
      </c>
      <c r="M37" s="13">
        <f t="shared" si="16"/>
        <v>45.400000000000006</v>
      </c>
      <c r="N37" s="13">
        <f t="shared" si="17"/>
        <v>3</v>
      </c>
    </row>
    <row r="38" spans="1:14" x14ac:dyDescent="0.2">
      <c r="A38" s="25">
        <v>32</v>
      </c>
      <c r="B38" s="12" t="s">
        <v>92</v>
      </c>
      <c r="C38" s="12" t="s">
        <v>93</v>
      </c>
      <c r="D38" s="12" t="s">
        <v>91</v>
      </c>
      <c r="E38" s="13">
        <v>12.2</v>
      </c>
      <c r="F38" s="17">
        <f t="shared" si="12"/>
        <v>1</v>
      </c>
      <c r="G38" s="13">
        <v>11.8</v>
      </c>
      <c r="H38" s="16">
        <f t="shared" si="13"/>
        <v>2</v>
      </c>
      <c r="I38" s="13">
        <v>12.3</v>
      </c>
      <c r="J38" s="17">
        <f t="shared" si="14"/>
        <v>1</v>
      </c>
      <c r="K38" s="13">
        <v>10.5</v>
      </c>
      <c r="L38" s="13">
        <f t="shared" si="15"/>
        <v>4</v>
      </c>
      <c r="M38" s="17">
        <f t="shared" si="16"/>
        <v>46.8</v>
      </c>
      <c r="N38" s="17">
        <f t="shared" si="17"/>
        <v>1</v>
      </c>
    </row>
    <row r="39" spans="1:14" x14ac:dyDescent="0.2">
      <c r="A39" s="25">
        <v>33</v>
      </c>
      <c r="B39" s="12" t="s">
        <v>94</v>
      </c>
      <c r="C39" s="12" t="s">
        <v>95</v>
      </c>
      <c r="D39" s="12" t="s">
        <v>91</v>
      </c>
      <c r="E39" s="13">
        <v>12.2</v>
      </c>
      <c r="F39" s="17">
        <f t="shared" si="12"/>
        <v>1</v>
      </c>
      <c r="G39" s="13">
        <v>11.3</v>
      </c>
      <c r="H39" s="13">
        <f t="shared" si="13"/>
        <v>4</v>
      </c>
      <c r="I39" s="13">
        <v>11.5</v>
      </c>
      <c r="J39" s="13">
        <f t="shared" si="14"/>
        <v>4</v>
      </c>
      <c r="K39" s="13">
        <v>10.7</v>
      </c>
      <c r="L39" s="16">
        <f t="shared" si="15"/>
        <v>2</v>
      </c>
      <c r="M39" s="13">
        <f t="shared" si="16"/>
        <v>45.7</v>
      </c>
      <c r="N39" s="13">
        <f t="shared" si="17"/>
        <v>2</v>
      </c>
    </row>
    <row r="40" spans="1:14" x14ac:dyDescent="0.2">
      <c r="A40" s="25">
        <v>34</v>
      </c>
      <c r="B40" s="12" t="s">
        <v>96</v>
      </c>
      <c r="C40" s="12" t="s">
        <v>48</v>
      </c>
      <c r="D40" s="12" t="s">
        <v>91</v>
      </c>
      <c r="E40" s="13">
        <v>10.7</v>
      </c>
      <c r="F40" s="13">
        <f t="shared" si="12"/>
        <v>5</v>
      </c>
      <c r="G40" s="13">
        <v>11.2</v>
      </c>
      <c r="H40" s="13">
        <f t="shared" si="13"/>
        <v>6</v>
      </c>
      <c r="I40" s="13">
        <v>12.1</v>
      </c>
      <c r="J40" s="16">
        <f t="shared" si="14"/>
        <v>2</v>
      </c>
      <c r="K40" s="13">
        <v>10.6</v>
      </c>
      <c r="L40" s="14">
        <f t="shared" si="15"/>
        <v>3</v>
      </c>
      <c r="M40" s="13">
        <f t="shared" si="16"/>
        <v>44.6</v>
      </c>
      <c r="N40" s="13">
        <f t="shared" si="17"/>
        <v>4</v>
      </c>
    </row>
    <row r="41" spans="1:14" x14ac:dyDescent="0.2">
      <c r="A41" s="25">
        <v>35</v>
      </c>
      <c r="B41" s="12" t="s">
        <v>97</v>
      </c>
      <c r="C41" s="12" t="s">
        <v>98</v>
      </c>
      <c r="D41" s="12" t="s">
        <v>99</v>
      </c>
      <c r="E41" s="19">
        <v>0</v>
      </c>
      <c r="F41" s="19">
        <f t="shared" si="12"/>
        <v>10</v>
      </c>
      <c r="G41" s="19">
        <v>0</v>
      </c>
      <c r="H41" s="19">
        <f t="shared" si="13"/>
        <v>8</v>
      </c>
      <c r="I41" s="13">
        <v>7.3</v>
      </c>
      <c r="J41" s="13">
        <f t="shared" si="14"/>
        <v>8</v>
      </c>
      <c r="K41" s="24">
        <v>0</v>
      </c>
      <c r="L41" s="24">
        <f t="shared" si="15"/>
        <v>10</v>
      </c>
      <c r="M41" s="13">
        <f t="shared" si="16"/>
        <v>7.3</v>
      </c>
      <c r="N41" s="13">
        <f t="shared" si="17"/>
        <v>10</v>
      </c>
    </row>
    <row r="42" spans="1:14" x14ac:dyDescent="0.2">
      <c r="A42" s="25">
        <v>36</v>
      </c>
      <c r="B42" s="12" t="s">
        <v>100</v>
      </c>
      <c r="C42" s="12" t="s">
        <v>101</v>
      </c>
      <c r="D42" s="12" t="s">
        <v>99</v>
      </c>
      <c r="E42" s="13">
        <v>10.5</v>
      </c>
      <c r="F42" s="13">
        <f t="shared" si="12"/>
        <v>6</v>
      </c>
      <c r="G42" s="19">
        <v>0</v>
      </c>
      <c r="H42" s="19">
        <f t="shared" si="13"/>
        <v>8</v>
      </c>
      <c r="I42" s="13">
        <v>5</v>
      </c>
      <c r="J42" s="13">
        <f t="shared" si="14"/>
        <v>9</v>
      </c>
      <c r="K42" s="13">
        <v>6.8</v>
      </c>
      <c r="L42" s="13">
        <f t="shared" si="15"/>
        <v>9</v>
      </c>
      <c r="M42" s="13">
        <f t="shared" si="16"/>
        <v>22.3</v>
      </c>
      <c r="N42" s="13">
        <f t="shared" si="17"/>
        <v>9</v>
      </c>
    </row>
    <row r="43" spans="1:14" x14ac:dyDescent="0.2">
      <c r="A43" s="25">
        <v>37</v>
      </c>
      <c r="B43" s="12" t="s">
        <v>102</v>
      </c>
      <c r="C43" s="12" t="s">
        <v>103</v>
      </c>
      <c r="D43" s="12" t="s">
        <v>99</v>
      </c>
      <c r="E43" s="13">
        <v>10.1</v>
      </c>
      <c r="F43" s="13">
        <f t="shared" si="12"/>
        <v>7</v>
      </c>
      <c r="G43" s="19">
        <v>0</v>
      </c>
      <c r="H43" s="19">
        <f t="shared" si="13"/>
        <v>8</v>
      </c>
      <c r="I43" s="13">
        <v>9.6</v>
      </c>
      <c r="J43" s="13">
        <f t="shared" si="14"/>
        <v>6</v>
      </c>
      <c r="K43" s="13">
        <v>8.1</v>
      </c>
      <c r="L43" s="13">
        <f t="shared" si="15"/>
        <v>7</v>
      </c>
      <c r="M43" s="13">
        <f t="shared" si="16"/>
        <v>27.799999999999997</v>
      </c>
      <c r="N43" s="13">
        <f t="shared" si="17"/>
        <v>7</v>
      </c>
    </row>
    <row r="45" spans="1:14" x14ac:dyDescent="0.2">
      <c r="A45" s="1" t="s">
        <v>0</v>
      </c>
      <c r="B45" s="2" t="s">
        <v>104</v>
      </c>
      <c r="C45" s="3"/>
      <c r="D45" s="4" t="s">
        <v>2</v>
      </c>
      <c r="E45" s="5" t="s">
        <v>3</v>
      </c>
      <c r="F45" s="5" t="s">
        <v>4</v>
      </c>
      <c r="G45" s="6" t="s">
        <v>5</v>
      </c>
      <c r="H45" s="6" t="s">
        <v>4</v>
      </c>
      <c r="I45" s="7" t="s">
        <v>6</v>
      </c>
      <c r="J45" s="7" t="s">
        <v>4</v>
      </c>
      <c r="K45" s="8" t="s">
        <v>7</v>
      </c>
      <c r="L45" s="8" t="s">
        <v>4</v>
      </c>
      <c r="M45" s="9" t="s">
        <v>8</v>
      </c>
      <c r="N45" s="9" t="s">
        <v>4</v>
      </c>
    </row>
    <row r="46" spans="1:14" x14ac:dyDescent="0.2">
      <c r="A46" s="21">
        <v>38</v>
      </c>
      <c r="B46" s="12" t="s">
        <v>105</v>
      </c>
      <c r="C46" s="12" t="s">
        <v>106</v>
      </c>
      <c r="D46" s="12" t="s">
        <v>12</v>
      </c>
      <c r="E46" s="13">
        <v>12.9</v>
      </c>
      <c r="F46" s="16">
        <f t="shared" ref="F46:F53" si="18">_xlfn.RANK.EQ(E46,$E$46:$E$53)</f>
        <v>2</v>
      </c>
      <c r="G46" s="13">
        <v>11.8</v>
      </c>
      <c r="H46" s="14">
        <f t="shared" ref="H46:H53" si="19">_xlfn.RANK.EQ(G46,$G$46:$G$53)</f>
        <v>4</v>
      </c>
      <c r="I46" s="13">
        <v>10.5</v>
      </c>
      <c r="J46" s="13">
        <f t="shared" ref="J46:J53" si="20">_xlfn.RANK.EQ(I46,$I$46:$I$53)</f>
        <v>4</v>
      </c>
      <c r="K46" s="13">
        <v>10.199999999999999</v>
      </c>
      <c r="L46" s="13">
        <f t="shared" ref="L46:L53" si="21">_xlfn.RANK.EQ(K46,$K$46:$K$53)</f>
        <v>4</v>
      </c>
      <c r="M46" s="13">
        <f>SUM(K46,I46,G46,E46)</f>
        <v>45.4</v>
      </c>
      <c r="N46" s="13">
        <f t="shared" ref="N46:N53" si="22">_xlfn.RANK.EQ(M46,$M$46:$M$53)</f>
        <v>4</v>
      </c>
    </row>
    <row r="47" spans="1:14" x14ac:dyDescent="0.2">
      <c r="A47" s="21">
        <v>39</v>
      </c>
      <c r="B47" s="15" t="s">
        <v>107</v>
      </c>
      <c r="C47" s="15" t="s">
        <v>108</v>
      </c>
      <c r="D47" s="12" t="s">
        <v>12</v>
      </c>
      <c r="E47" s="13">
        <v>12.7</v>
      </c>
      <c r="F47" s="14">
        <f t="shared" si="18"/>
        <v>3</v>
      </c>
      <c r="G47" s="13">
        <v>11.7</v>
      </c>
      <c r="H47" s="13">
        <f t="shared" si="19"/>
        <v>6</v>
      </c>
      <c r="I47" s="13">
        <v>11.8</v>
      </c>
      <c r="J47" s="17">
        <f t="shared" si="20"/>
        <v>1</v>
      </c>
      <c r="K47" s="13">
        <v>9.4</v>
      </c>
      <c r="L47" s="13">
        <f t="shared" si="21"/>
        <v>7</v>
      </c>
      <c r="M47" s="13">
        <f t="shared" ref="M47:M53" si="23">SUM(K47,I47,G47,E47)</f>
        <v>45.600000000000009</v>
      </c>
      <c r="N47" s="13">
        <f t="shared" si="22"/>
        <v>2</v>
      </c>
    </row>
    <row r="48" spans="1:14" x14ac:dyDescent="0.2">
      <c r="A48" s="21">
        <v>40</v>
      </c>
      <c r="B48" s="15" t="s">
        <v>109</v>
      </c>
      <c r="C48" s="15" t="s">
        <v>110</v>
      </c>
      <c r="D48" s="15" t="s">
        <v>12</v>
      </c>
      <c r="E48" s="13">
        <v>11.6</v>
      </c>
      <c r="F48" s="13">
        <f t="shared" si="18"/>
        <v>6</v>
      </c>
      <c r="G48" s="13">
        <v>12.1</v>
      </c>
      <c r="H48" s="17">
        <f t="shared" si="19"/>
        <v>1</v>
      </c>
      <c r="I48" s="13">
        <v>11</v>
      </c>
      <c r="J48" s="14">
        <f t="shared" si="20"/>
        <v>3</v>
      </c>
      <c r="K48" s="13">
        <v>10.9</v>
      </c>
      <c r="L48" s="16">
        <f t="shared" si="21"/>
        <v>2</v>
      </c>
      <c r="M48" s="13">
        <f t="shared" si="23"/>
        <v>45.6</v>
      </c>
      <c r="N48" s="13">
        <f t="shared" si="22"/>
        <v>3</v>
      </c>
    </row>
    <row r="49" spans="1:14" x14ac:dyDescent="0.2">
      <c r="A49" s="21">
        <v>41</v>
      </c>
      <c r="B49" s="15" t="s">
        <v>111</v>
      </c>
      <c r="C49" s="15" t="s">
        <v>112</v>
      </c>
      <c r="D49" s="15" t="s">
        <v>12</v>
      </c>
      <c r="E49" s="13">
        <v>13.5</v>
      </c>
      <c r="F49" s="17">
        <f t="shared" si="18"/>
        <v>1</v>
      </c>
      <c r="G49" s="13">
        <v>11.8</v>
      </c>
      <c r="H49" s="14">
        <f t="shared" si="19"/>
        <v>4</v>
      </c>
      <c r="I49" s="13">
        <v>11.6</v>
      </c>
      <c r="J49" s="16">
        <f t="shared" si="20"/>
        <v>2</v>
      </c>
      <c r="K49" s="13">
        <v>11.6</v>
      </c>
      <c r="L49" s="17">
        <f t="shared" si="21"/>
        <v>1</v>
      </c>
      <c r="M49" s="17">
        <f t="shared" si="23"/>
        <v>48.5</v>
      </c>
      <c r="N49" s="17">
        <f t="shared" si="22"/>
        <v>1</v>
      </c>
    </row>
    <row r="50" spans="1:14" x14ac:dyDescent="0.2">
      <c r="A50" s="21">
        <v>42</v>
      </c>
      <c r="B50" s="15" t="s">
        <v>52</v>
      </c>
      <c r="C50" s="15" t="s">
        <v>113</v>
      </c>
      <c r="D50" s="15" t="s">
        <v>99</v>
      </c>
      <c r="E50" s="24">
        <v>0</v>
      </c>
      <c r="F50" s="24">
        <f t="shared" si="18"/>
        <v>8</v>
      </c>
      <c r="G50" s="13">
        <v>11.3</v>
      </c>
      <c r="H50" s="13">
        <f t="shared" si="19"/>
        <v>8</v>
      </c>
      <c r="I50" s="19">
        <v>0</v>
      </c>
      <c r="J50" s="19">
        <f t="shared" si="20"/>
        <v>8</v>
      </c>
      <c r="K50" s="13">
        <v>10</v>
      </c>
      <c r="L50" s="13">
        <f t="shared" si="21"/>
        <v>5</v>
      </c>
      <c r="M50" s="13">
        <f t="shared" si="23"/>
        <v>21.3</v>
      </c>
      <c r="N50" s="13">
        <f t="shared" si="22"/>
        <v>8</v>
      </c>
    </row>
    <row r="51" spans="1:14" x14ac:dyDescent="0.2">
      <c r="A51" s="21">
        <v>43</v>
      </c>
      <c r="B51" s="12" t="s">
        <v>114</v>
      </c>
      <c r="C51" s="12" t="s">
        <v>115</v>
      </c>
      <c r="D51" s="12" t="s">
        <v>91</v>
      </c>
      <c r="E51" s="13">
        <v>11.95</v>
      </c>
      <c r="F51" s="13">
        <f t="shared" si="18"/>
        <v>5</v>
      </c>
      <c r="G51" s="13">
        <v>11.9</v>
      </c>
      <c r="H51" s="16">
        <f t="shared" si="19"/>
        <v>2</v>
      </c>
      <c r="I51" s="13">
        <v>8.8000000000000007</v>
      </c>
      <c r="J51" s="13">
        <f t="shared" si="20"/>
        <v>7</v>
      </c>
      <c r="K51" s="13">
        <v>9.5</v>
      </c>
      <c r="L51" s="13">
        <f t="shared" si="21"/>
        <v>6</v>
      </c>
      <c r="M51" s="13">
        <f t="shared" si="23"/>
        <v>42.150000000000006</v>
      </c>
      <c r="N51" s="13">
        <f t="shared" si="22"/>
        <v>6</v>
      </c>
    </row>
    <row r="52" spans="1:14" x14ac:dyDescent="0.2">
      <c r="A52" s="21">
        <v>44</v>
      </c>
      <c r="B52" s="12" t="s">
        <v>73</v>
      </c>
      <c r="C52" s="12" t="s">
        <v>116</v>
      </c>
      <c r="D52" s="12" t="s">
        <v>91</v>
      </c>
      <c r="E52" s="13">
        <v>12.3</v>
      </c>
      <c r="F52" s="13">
        <f t="shared" si="18"/>
        <v>4</v>
      </c>
      <c r="G52" s="13">
        <v>11.6</v>
      </c>
      <c r="H52" s="13">
        <f t="shared" si="19"/>
        <v>7</v>
      </c>
      <c r="I52" s="13">
        <v>9.8000000000000007</v>
      </c>
      <c r="J52" s="13">
        <f t="shared" si="20"/>
        <v>6</v>
      </c>
      <c r="K52" s="13">
        <v>10.4</v>
      </c>
      <c r="L52" s="14">
        <f t="shared" si="21"/>
        <v>3</v>
      </c>
      <c r="M52" s="13">
        <f t="shared" si="23"/>
        <v>44.100000000000009</v>
      </c>
      <c r="N52" s="13">
        <f t="shared" si="22"/>
        <v>5</v>
      </c>
    </row>
    <row r="53" spans="1:14" x14ac:dyDescent="0.2">
      <c r="A53" s="21">
        <v>45</v>
      </c>
      <c r="B53" s="15" t="s">
        <v>14</v>
      </c>
      <c r="C53" s="15" t="s">
        <v>117</v>
      </c>
      <c r="D53" s="15" t="s">
        <v>118</v>
      </c>
      <c r="E53" s="13">
        <v>10.4</v>
      </c>
      <c r="F53" s="13">
        <f t="shared" si="18"/>
        <v>7</v>
      </c>
      <c r="G53" s="13">
        <v>11.9</v>
      </c>
      <c r="H53" s="16">
        <f t="shared" si="19"/>
        <v>2</v>
      </c>
      <c r="I53" s="13">
        <v>10.3</v>
      </c>
      <c r="J53" s="13">
        <f t="shared" si="20"/>
        <v>5</v>
      </c>
      <c r="K53" s="13">
        <v>7.6</v>
      </c>
      <c r="L53" s="13">
        <f t="shared" si="21"/>
        <v>8</v>
      </c>
      <c r="M53" s="13">
        <f t="shared" si="23"/>
        <v>40.199999999999996</v>
      </c>
      <c r="N53" s="13">
        <f t="shared" si="22"/>
        <v>7</v>
      </c>
    </row>
    <row r="55" spans="1:14" x14ac:dyDescent="0.2">
      <c r="A55" s="1" t="s">
        <v>0</v>
      </c>
      <c r="B55" s="2" t="s">
        <v>119</v>
      </c>
      <c r="C55" s="3"/>
      <c r="D55" s="4" t="s">
        <v>2</v>
      </c>
      <c r="E55" s="5" t="s">
        <v>3</v>
      </c>
      <c r="F55" s="5" t="s">
        <v>4</v>
      </c>
      <c r="G55" s="6" t="s">
        <v>5</v>
      </c>
      <c r="H55" s="6" t="s">
        <v>4</v>
      </c>
      <c r="I55" s="7" t="s">
        <v>6</v>
      </c>
      <c r="J55" s="7" t="s">
        <v>4</v>
      </c>
      <c r="K55" s="8" t="s">
        <v>7</v>
      </c>
      <c r="L55" s="8" t="s">
        <v>4</v>
      </c>
      <c r="M55" s="9" t="s">
        <v>8</v>
      </c>
      <c r="N55" s="9" t="s">
        <v>4</v>
      </c>
    </row>
    <row r="56" spans="1:14" x14ac:dyDescent="0.2">
      <c r="A56" s="21">
        <v>47</v>
      </c>
      <c r="B56" s="12" t="s">
        <v>120</v>
      </c>
      <c r="C56" s="12" t="s">
        <v>121</v>
      </c>
      <c r="D56" s="12" t="s">
        <v>86</v>
      </c>
      <c r="E56" s="13">
        <v>8.6</v>
      </c>
      <c r="F56" s="17">
        <v>1</v>
      </c>
      <c r="G56" s="13">
        <v>9.6</v>
      </c>
      <c r="H56" s="17">
        <v>1</v>
      </c>
      <c r="I56" s="13">
        <v>7.5</v>
      </c>
      <c r="J56" s="17">
        <v>1</v>
      </c>
      <c r="K56" s="13">
        <v>8.1</v>
      </c>
      <c r="L56" s="17">
        <v>1</v>
      </c>
      <c r="M56" s="13">
        <f>SUM(K56,I56,G56,E56)</f>
        <v>33.799999999999997</v>
      </c>
      <c r="N56" s="17">
        <v>1</v>
      </c>
    </row>
    <row r="58" spans="1:14" x14ac:dyDescent="0.2">
      <c r="A58" s="1" t="s">
        <v>0</v>
      </c>
      <c r="B58" s="2" t="s">
        <v>122</v>
      </c>
      <c r="C58" s="3"/>
      <c r="D58" s="4" t="s">
        <v>2</v>
      </c>
      <c r="E58" s="5" t="s">
        <v>3</v>
      </c>
      <c r="F58" s="5" t="s">
        <v>4</v>
      </c>
      <c r="G58" s="6" t="s">
        <v>5</v>
      </c>
      <c r="H58" s="6" t="s">
        <v>4</v>
      </c>
      <c r="I58" s="7" t="s">
        <v>6</v>
      </c>
      <c r="J58" s="7" t="s">
        <v>4</v>
      </c>
      <c r="K58" s="8" t="s">
        <v>7</v>
      </c>
      <c r="L58" s="8" t="s">
        <v>4</v>
      </c>
      <c r="M58" s="9" t="s">
        <v>8</v>
      </c>
      <c r="N58" s="9" t="s">
        <v>4</v>
      </c>
    </row>
    <row r="59" spans="1:14" ht="26" x14ac:dyDescent="0.2">
      <c r="A59" s="23">
        <v>48</v>
      </c>
      <c r="B59" s="15" t="s">
        <v>64</v>
      </c>
      <c r="C59" s="15" t="s">
        <v>123</v>
      </c>
      <c r="D59" s="15" t="s">
        <v>91</v>
      </c>
      <c r="E59" s="13">
        <v>12.95</v>
      </c>
      <c r="F59" s="17">
        <f>_xlfn.RANK.EQ(E59,$E$59:$E$60)</f>
        <v>1</v>
      </c>
      <c r="G59" s="13">
        <v>11.8</v>
      </c>
      <c r="H59" s="16">
        <f>_xlfn.RANK.EQ(G59,$G$59:$G$60)</f>
        <v>2</v>
      </c>
      <c r="I59" s="13">
        <v>12.3</v>
      </c>
      <c r="J59" s="17">
        <f>_xlfn.RANK.EQ(I59,$I$59:$I$60)</f>
        <v>1</v>
      </c>
      <c r="K59" s="13">
        <v>11.2</v>
      </c>
      <c r="L59" s="17">
        <f>_xlfn.RANK.EQ(K59,$K$59:$K$60)</f>
        <v>1</v>
      </c>
      <c r="M59" s="17">
        <f>SUM(E59,G59,I59,K59)</f>
        <v>48.25</v>
      </c>
      <c r="N59" s="17">
        <f>_xlfn.RANK.EQ(M59,$M$59:$M$60)</f>
        <v>1</v>
      </c>
    </row>
    <row r="60" spans="1:14" x14ac:dyDescent="0.2">
      <c r="A60" s="23">
        <v>49</v>
      </c>
      <c r="B60" s="15" t="s">
        <v>84</v>
      </c>
      <c r="C60" s="15" t="s">
        <v>124</v>
      </c>
      <c r="D60" s="15" t="s">
        <v>12</v>
      </c>
      <c r="E60" s="13">
        <v>12.7</v>
      </c>
      <c r="F60" s="16">
        <f>_xlfn.RANK.EQ(E60,$E$59:$E$60)</f>
        <v>2</v>
      </c>
      <c r="G60" s="13">
        <v>12.2</v>
      </c>
      <c r="H60" s="17">
        <f>_xlfn.RANK.EQ(G60,$G$59:$G$60)</f>
        <v>1</v>
      </c>
      <c r="I60" s="13">
        <v>12.1</v>
      </c>
      <c r="J60" s="16">
        <f>_xlfn.RANK.EQ(I60,$I$59:$I$60)</f>
        <v>2</v>
      </c>
      <c r="K60" s="13">
        <v>10.1</v>
      </c>
      <c r="L60" s="16">
        <f>_xlfn.RANK.EQ(K60,$K$59:$K$60)</f>
        <v>2</v>
      </c>
      <c r="M60" s="13">
        <f>SUM(E60,G60,I60,K60)</f>
        <v>47.1</v>
      </c>
      <c r="N60" s="13">
        <f>_xlfn.RANK.EQ(M60,$M$59:$M$60)</f>
        <v>2</v>
      </c>
    </row>
    <row r="62" spans="1:14" x14ac:dyDescent="0.2">
      <c r="A62" s="1" t="s">
        <v>0</v>
      </c>
      <c r="B62" s="2" t="s">
        <v>125</v>
      </c>
      <c r="C62" s="3"/>
      <c r="D62" s="4" t="s">
        <v>2</v>
      </c>
      <c r="E62" s="5" t="s">
        <v>3</v>
      </c>
      <c r="F62" s="5" t="s">
        <v>4</v>
      </c>
      <c r="G62" s="6" t="s">
        <v>5</v>
      </c>
      <c r="H62" s="6" t="s">
        <v>4</v>
      </c>
      <c r="I62" s="7" t="s">
        <v>6</v>
      </c>
      <c r="J62" s="7" t="s">
        <v>4</v>
      </c>
      <c r="K62" s="8" t="s">
        <v>43</v>
      </c>
      <c r="L62" s="8" t="s">
        <v>4</v>
      </c>
      <c r="M62" s="9" t="s">
        <v>8</v>
      </c>
      <c r="N62" s="9" t="s">
        <v>4</v>
      </c>
    </row>
    <row r="63" spans="1:14" x14ac:dyDescent="0.2">
      <c r="A63" s="23">
        <v>50</v>
      </c>
      <c r="B63" s="26" t="s">
        <v>126</v>
      </c>
      <c r="C63" s="26" t="s">
        <v>127</v>
      </c>
      <c r="D63" s="26" t="s">
        <v>12</v>
      </c>
      <c r="E63" s="13">
        <v>13.4</v>
      </c>
      <c r="F63" s="17">
        <v>1</v>
      </c>
      <c r="G63" s="13">
        <v>12</v>
      </c>
      <c r="H63" s="17">
        <v>1</v>
      </c>
      <c r="I63" s="13"/>
      <c r="J63" s="17">
        <v>1</v>
      </c>
      <c r="K63" s="13">
        <v>9.6</v>
      </c>
      <c r="L63" s="17">
        <v>1</v>
      </c>
      <c r="M63" s="13">
        <f>SUM(K63,I63,G63,E63)</f>
        <v>35</v>
      </c>
      <c r="N63" s="17">
        <v>1</v>
      </c>
    </row>
  </sheetData>
  <mergeCells count="8">
    <mergeCell ref="B58:C58"/>
    <mergeCell ref="B62:C62"/>
    <mergeCell ref="B2:C2"/>
    <mergeCell ref="B14:C14"/>
    <mergeCell ref="B17:C17"/>
    <mergeCell ref="B33:C33"/>
    <mergeCell ref="B45:C45"/>
    <mergeCell ref="B55:C5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 Round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Critcher</dc:creator>
  <cp:lastModifiedBy>Ken Critcher</cp:lastModifiedBy>
  <dcterms:created xsi:type="dcterms:W3CDTF">2024-12-12T09:46:20Z</dcterms:created>
  <dcterms:modified xsi:type="dcterms:W3CDTF">2024-12-12T09:47:24Z</dcterms:modified>
</cp:coreProperties>
</file>